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\\172.17.18.12\почта\Бюджеты 2014 - 2028\Бюджетный прогноз\2025\"/>
    </mc:Choice>
  </mc:AlternateContent>
  <xr:revisionPtr revIDLastSave="0" documentId="13_ncr:1_{736D3EC6-3A7B-4547-95CE-1F3B25EC55CE}" xr6:coauthVersionLast="45" xr6:coauthVersionMax="47" xr10:uidLastSave="{00000000-0000-0000-0000-000000000000}"/>
  <bookViews>
    <workbookView xWindow="0" yWindow="600" windowWidth="28800" windowHeight="15600" xr2:uid="{00000000-000D-0000-FFFF-FFFF00000000}"/>
  </bookViews>
  <sheets>
    <sheet name="Лист1" sheetId="1" r:id="rId1"/>
  </sheets>
  <definedNames>
    <definedName name="_xlnm.Print_Area" localSheetId="0">Лист1!$A$1:$I$17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I10" i="1" s="1"/>
  <c r="D9" i="1" l="1"/>
  <c r="F9" i="1" l="1"/>
  <c r="F12" i="1" s="1"/>
  <c r="E9" i="1"/>
  <c r="E12" i="1" s="1"/>
  <c r="C9" i="1"/>
  <c r="C13" i="1" s="1"/>
  <c r="B9" i="1"/>
  <c r="B13" i="1" s="1"/>
  <c r="G11" i="1" l="1"/>
  <c r="G9" i="1" s="1"/>
  <c r="G12" i="1" s="1"/>
  <c r="F13" i="1"/>
  <c r="E13" i="1"/>
  <c r="G13" i="1" l="1"/>
  <c r="H11" i="1"/>
  <c r="H9" i="1"/>
  <c r="H12" i="1" l="1"/>
  <c r="H13" i="1" s="1"/>
  <c r="I11" i="1"/>
  <c r="I9" i="1" s="1"/>
  <c r="I12" i="1" l="1"/>
  <c r="I13" i="1" s="1"/>
  <c r="D13" i="1" l="1"/>
</calcChain>
</file>

<file path=xl/sharedStrings.xml><?xml version="1.0" encoding="utf-8"?>
<sst xmlns="http://schemas.openxmlformats.org/spreadsheetml/2006/main" count="14" uniqueCount="14">
  <si>
    <t>Наименование показателя</t>
  </si>
  <si>
    <t>Годы</t>
  </si>
  <si>
    <t>налоговые и неналоговые доходы</t>
  </si>
  <si>
    <t>Дефицит/профицит</t>
  </si>
  <si>
    <t>дефицит, процентов</t>
  </si>
  <si>
    <t>Отношение муниципального долга (без учета бюджетных кредитов) к налоговым и неналоговым доходам, процентов</t>
  </si>
  <si>
    <t>(тыс. рублей)</t>
  </si>
  <si>
    <t xml:space="preserve">Приложение № 2                                                                                                                                                                                                                                                          к долгосрочному бюджетному прогнозу </t>
  </si>
  <si>
    <t>безвозмездные перечисления</t>
  </si>
  <si>
    <t>Расходы местного бюджета</t>
  </si>
  <si>
    <t>Муниципальный долг местного бюджета</t>
  </si>
  <si>
    <t xml:space="preserve">Доходы местного бюджета, в том числе </t>
  </si>
  <si>
    <t xml:space="preserve">Приложение № 2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Гайского муниципального округа                                          от                       №   -пА </t>
  </si>
  <si>
    <t>Динамика основных показателей бюджета Гайского муниципального округа  до 2030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</si>
</sst>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wrapText="1" indent="1"/>
    </xf>
    <xf numFmtId="4" fontId="3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7"/>
  <sheetViews>
    <sheetView tabSelected="1" topLeftCell="A2" zoomScale="120" zoomScaleNormal="120" workbookViewId="0">
      <selection activeCell="B11" sqref="B11"/>
    </sheetView>
  </sheetViews>
  <sheetFormatPr defaultColWidth="8.7109375" defaultRowHeight="12.75" x14ac:dyDescent="0.2"/>
  <cols>
    <col min="1" max="1" width="35.7109375" style="1" customWidth="1"/>
    <col min="2" max="2" width="13.85546875" style="1" customWidth="1"/>
    <col min="3" max="3" width="13.42578125" style="1" customWidth="1"/>
    <col min="4" max="7" width="13" style="1" customWidth="1"/>
    <col min="8" max="8" width="13.42578125" style="1" customWidth="1"/>
    <col min="9" max="9" width="13" style="1" customWidth="1"/>
    <col min="10" max="16384" width="8.7109375" style="1"/>
  </cols>
  <sheetData>
    <row r="1" spans="1:39" ht="56.25" hidden="1" customHeight="1" x14ac:dyDescent="0.2">
      <c r="A1" s="2"/>
      <c r="B1" s="4"/>
      <c r="C1" s="4"/>
      <c r="D1" s="4"/>
      <c r="E1" s="4"/>
      <c r="F1" s="4"/>
      <c r="G1" s="21" t="s">
        <v>12</v>
      </c>
      <c r="H1" s="21"/>
      <c r="I1" s="2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27" customHeight="1" x14ac:dyDescent="0.2">
      <c r="A2" s="2"/>
      <c r="B2" s="2"/>
      <c r="C2" s="2"/>
      <c r="D2" s="5"/>
      <c r="E2" s="2"/>
      <c r="F2" s="5"/>
      <c r="G2" s="22" t="s">
        <v>7</v>
      </c>
      <c r="H2" s="22"/>
      <c r="I2" s="2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5.25" customHeight="1" x14ac:dyDescent="0.2">
      <c r="A3" s="6"/>
      <c r="B3" s="6"/>
      <c r="C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21" customHeight="1" x14ac:dyDescent="0.2">
      <c r="A4" s="20" t="s">
        <v>13</v>
      </c>
      <c r="B4" s="20"/>
      <c r="C4" s="20"/>
      <c r="D4" s="20"/>
      <c r="E4" s="20"/>
      <c r="F4" s="20"/>
      <c r="G4" s="20"/>
      <c r="H4" s="20"/>
      <c r="I4" s="20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21" customHeight="1" x14ac:dyDescent="0.2">
      <c r="A5" s="2"/>
      <c r="B5" s="7"/>
      <c r="C5" s="2"/>
      <c r="D5" s="2"/>
      <c r="E5" s="2"/>
      <c r="F5" s="2"/>
      <c r="G5" s="2"/>
      <c r="H5" s="2"/>
      <c r="I5" s="8" t="s">
        <v>6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5.6" customHeight="1" x14ac:dyDescent="0.25">
      <c r="A6" s="18" t="s">
        <v>0</v>
      </c>
      <c r="B6" s="19" t="s">
        <v>1</v>
      </c>
      <c r="C6" s="19"/>
      <c r="D6" s="19"/>
      <c r="E6" s="19"/>
      <c r="F6" s="19"/>
      <c r="G6" s="19"/>
      <c r="H6" s="19"/>
      <c r="I6" s="19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5" x14ac:dyDescent="0.25">
      <c r="A7" s="18"/>
      <c r="B7" s="9">
        <v>2023</v>
      </c>
      <c r="C7" s="9">
        <v>2024</v>
      </c>
      <c r="D7" s="9">
        <v>2025</v>
      </c>
      <c r="E7" s="9">
        <v>2026</v>
      </c>
      <c r="F7" s="9">
        <v>2027</v>
      </c>
      <c r="G7" s="9">
        <v>2028</v>
      </c>
      <c r="H7" s="9">
        <v>2029</v>
      </c>
      <c r="I7" s="9">
        <v>2030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2"/>
      <c r="K8" s="2"/>
      <c r="L8" s="2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28.5" customHeight="1" x14ac:dyDescent="0.2">
      <c r="A9" s="10" t="s">
        <v>11</v>
      </c>
      <c r="B9" s="11">
        <f t="shared" ref="B9" si="0">B10+B11</f>
        <v>1766305.6753400001</v>
      </c>
      <c r="C9" s="11">
        <f t="shared" ref="C9" si="1">C10+C11</f>
        <v>2174261.0969699998</v>
      </c>
      <c r="D9" s="11">
        <f t="shared" ref="D9:F9" si="2">D10+D11</f>
        <v>2378495.2369999997</v>
      </c>
      <c r="E9" s="11">
        <f t="shared" si="2"/>
        <v>1918562.6379999998</v>
      </c>
      <c r="F9" s="11">
        <f t="shared" si="2"/>
        <v>1845011.9809999999</v>
      </c>
      <c r="G9" s="11">
        <f>G10+G11</f>
        <v>1980096.5384375216</v>
      </c>
      <c r="H9" s="11">
        <f>H10+H11</f>
        <v>2059300.3999750223</v>
      </c>
      <c r="I9" s="11">
        <f>I10+I11</f>
        <v>2121079.4119742732</v>
      </c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20.100000000000001" customHeight="1" x14ac:dyDescent="0.2">
      <c r="A10" s="12" t="s">
        <v>2</v>
      </c>
      <c r="B10" s="13">
        <v>731291.60829999996</v>
      </c>
      <c r="C10" s="14">
        <v>906850.80056</v>
      </c>
      <c r="D10" s="14">
        <v>849980.23699999996</v>
      </c>
      <c r="E10" s="14">
        <v>882173.93799999997</v>
      </c>
      <c r="F10" s="15">
        <v>914422.78099999996</v>
      </c>
      <c r="G10" s="15">
        <f>F10*1.02</f>
        <v>932711.23661999998</v>
      </c>
      <c r="H10" s="15">
        <f>G10*1.04</f>
        <v>970019.68608480005</v>
      </c>
      <c r="I10" s="15">
        <f>H10*1.03</f>
        <v>999120.27666734403</v>
      </c>
      <c r="J10" s="2"/>
      <c r="K10" s="2"/>
      <c r="L10" s="2"/>
      <c r="M10" s="3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9.5" customHeight="1" x14ac:dyDescent="0.2">
      <c r="A11" s="12" t="s">
        <v>8</v>
      </c>
      <c r="B11" s="13">
        <v>1035014.06704</v>
      </c>
      <c r="C11" s="14">
        <v>1267410.29641</v>
      </c>
      <c r="D11" s="14">
        <v>1528515</v>
      </c>
      <c r="E11" s="14">
        <v>1036388.7</v>
      </c>
      <c r="F11" s="15">
        <v>930589.2</v>
      </c>
      <c r="G11" s="15">
        <f>G10*1.122947018</f>
        <v>1047385.3018175215</v>
      </c>
      <c r="H11" s="15">
        <f>H10*1.122947018</f>
        <v>1089280.7138902224</v>
      </c>
      <c r="I11" s="15">
        <f>I10*1.122947018</f>
        <v>1121959.135306929</v>
      </c>
      <c r="J11" s="2"/>
      <c r="K11" s="2"/>
      <c r="L11" s="2"/>
      <c r="M11" s="3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15.95" customHeight="1" x14ac:dyDescent="0.2">
      <c r="A12" s="12" t="s">
        <v>9</v>
      </c>
      <c r="B12" s="15">
        <v>1691954.41</v>
      </c>
      <c r="C12" s="15">
        <v>2164571.1523899999</v>
      </c>
      <c r="D12" s="15">
        <v>2378495.2370000002</v>
      </c>
      <c r="E12" s="15">
        <f>E9</f>
        <v>1918562.6379999998</v>
      </c>
      <c r="F12" s="15">
        <f>F9</f>
        <v>1845011.9809999999</v>
      </c>
      <c r="G12" s="15">
        <f>G9</f>
        <v>1980096.5384375216</v>
      </c>
      <c r="H12" s="15">
        <f>H9</f>
        <v>2059300.3999750223</v>
      </c>
      <c r="I12" s="15">
        <f>I9</f>
        <v>2121079.4119742732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:39" ht="17.45" customHeight="1" x14ac:dyDescent="0.2">
      <c r="A13" s="12" t="s">
        <v>3</v>
      </c>
      <c r="B13" s="15">
        <f>B9-B12</f>
        <v>74351.265340000158</v>
      </c>
      <c r="C13" s="15">
        <f>C9-C12</f>
        <v>9689.9445799998939</v>
      </c>
      <c r="D13" s="15">
        <f t="shared" ref="D13:F13" si="3">D9-D12</f>
        <v>0</v>
      </c>
      <c r="E13" s="15">
        <f t="shared" si="3"/>
        <v>0</v>
      </c>
      <c r="F13" s="15">
        <f t="shared" si="3"/>
        <v>0</v>
      </c>
      <c r="G13" s="15">
        <f>G9-G12</f>
        <v>0</v>
      </c>
      <c r="H13" s="15">
        <f>H9-H12</f>
        <v>0</v>
      </c>
      <c r="I13" s="15">
        <f>I9-I12</f>
        <v>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39" ht="17.100000000000001" customHeight="1" x14ac:dyDescent="0.2">
      <c r="A14" s="12" t="s">
        <v>4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30" customHeight="1" x14ac:dyDescent="0.2">
      <c r="A15" s="12" t="s">
        <v>10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60.6" customHeight="1" x14ac:dyDescent="0.2">
      <c r="A16" s="12" t="s">
        <v>5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5" x14ac:dyDescent="0.25">
      <c r="A17" s="16"/>
      <c r="B17" s="17"/>
      <c r="C17" s="17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</sheetData>
  <mergeCells count="5">
    <mergeCell ref="A6:A7"/>
    <mergeCell ref="B6:I6"/>
    <mergeCell ref="A4:I4"/>
    <mergeCell ref="G1:I1"/>
    <mergeCell ref="G2:I2"/>
  </mergeCells>
  <phoneticPr fontId="0" type="noConversion"/>
  <pageMargins left="0.39370078740157483" right="0.39370078740157483" top="0.98425196850393704" bottom="0.59055118110236227" header="0.59055118110236227" footer="0"/>
  <pageSetup paperSize="9" orientation="landscape" r:id="rId1"/>
  <headerFooter alignWithMargins="0">
    <oddHeader>&amp;C33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ПК</cp:lastModifiedBy>
  <cp:lastPrinted>2025-07-01T03:56:05Z</cp:lastPrinted>
  <dcterms:created xsi:type="dcterms:W3CDTF">1996-10-08T23:32:33Z</dcterms:created>
  <dcterms:modified xsi:type="dcterms:W3CDTF">2025-07-01T03:56:08Z</dcterms:modified>
</cp:coreProperties>
</file>